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25" windowWidth="12795" windowHeight="868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'Blad1'!$A$1:$H$80</definedName>
  </definedNames>
  <calcPr fullCalcOnLoad="1"/>
</workbook>
</file>

<file path=xl/sharedStrings.xml><?xml version="1.0" encoding="utf-8"?>
<sst xmlns="http://schemas.openxmlformats.org/spreadsheetml/2006/main" count="63" uniqueCount="58">
  <si>
    <t>Brouwsel:</t>
  </si>
  <si>
    <t>Type:</t>
  </si>
  <si>
    <t xml:space="preserve">Klasse: </t>
  </si>
  <si>
    <t>Gebrouwen op:</t>
  </si>
  <si>
    <t xml:space="preserve">Gebotteld op: </t>
  </si>
  <si>
    <t>Naam:</t>
  </si>
  <si>
    <t>Ingrediënten</t>
  </si>
  <si>
    <t>Hoeveelheid (g)</t>
  </si>
  <si>
    <t>Temperatuur (°C)</t>
  </si>
  <si>
    <t>Rusttijd (min.)</t>
  </si>
  <si>
    <t>Tijdstip</t>
  </si>
  <si>
    <t>Datum</t>
  </si>
  <si>
    <t>naar open vergisting</t>
  </si>
  <si>
    <t>naar gesloten vergisting</t>
  </si>
  <si>
    <t>Bottelen</t>
  </si>
  <si>
    <t>flesjes a 0,3</t>
  </si>
  <si>
    <t>liter</t>
  </si>
  <si>
    <t>Opmerkingen</t>
  </si>
  <si>
    <t>Bitterheid (IBU)</t>
  </si>
  <si>
    <t>Geschatte kleur (EBC)</t>
  </si>
  <si>
    <t>Recept hoeveelheid</t>
  </si>
  <si>
    <t>Maichwater</t>
  </si>
  <si>
    <t>Spoelwater</t>
  </si>
  <si>
    <t>Pilsmout 3 EBC</t>
  </si>
  <si>
    <t xml:space="preserve">Maischschema: </t>
  </si>
  <si>
    <t>Koken, 1e hop</t>
  </si>
  <si>
    <t>Tijdens brouwfase</t>
  </si>
  <si>
    <t>Maischen</t>
  </si>
  <si>
    <t>Koken</t>
  </si>
  <si>
    <t>Aantal liter</t>
  </si>
  <si>
    <t xml:space="preserve">Gram per liter Suiker </t>
  </si>
  <si>
    <t>Totaal suiker oplossen in 0,2l water</t>
  </si>
  <si>
    <t>Volume (l) / Massa (g)</t>
  </si>
  <si>
    <t>Vergisten/ temperatuur</t>
  </si>
  <si>
    <t>Koken, 2e hop</t>
  </si>
  <si>
    <t>Lagering</t>
  </si>
  <si>
    <t>Geschat aantal flesjes</t>
  </si>
  <si>
    <t>Geschat aantal kratjes</t>
  </si>
  <si>
    <t>Geschat begin SG</t>
  </si>
  <si>
    <t>Koken, 3e hop</t>
  </si>
  <si>
    <t>Koelen 4e hop</t>
  </si>
  <si>
    <t>&lt;&lt;100</t>
  </si>
  <si>
    <t>Cara Crystal 120 EBC</t>
  </si>
  <si>
    <t>nvt</t>
  </si>
  <si>
    <t>tussentijdse meting</t>
  </si>
  <si>
    <t>Bruine kandijsuiker</t>
  </si>
  <si>
    <t>1e Hop: Northern brewer 11,2%</t>
  </si>
  <si>
    <t>2e Hop: Tettnanger 2,1%</t>
  </si>
  <si>
    <t>SafeAle T58</t>
  </si>
  <si>
    <t>Brix</t>
  </si>
  <si>
    <t>SG*</t>
  </si>
  <si>
    <t>% Alcohol**</t>
  </si>
  <si>
    <t>*SG berekend vanuit BRIX **Alcoholpercentage (begin SG - Eind SG) *0,131</t>
  </si>
  <si>
    <t>Bok</t>
  </si>
  <si>
    <t>B</t>
  </si>
  <si>
    <t>Vol (l)</t>
  </si>
  <si>
    <t>Bocque</t>
  </si>
  <si>
    <t>champagnegist toegevoegd</t>
  </si>
</sst>
</file>

<file path=xl/styles.xml><?xml version="1.0" encoding="utf-8"?>
<styleSheet xmlns="http://schemas.openxmlformats.org/spreadsheetml/2006/main">
  <numFmts count="3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yyyy/mmmm/dd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6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2" borderId="1" xfId="0" applyFont="1" applyFill="1" applyBorder="1" applyAlignment="1">
      <alignment/>
    </xf>
    <xf numFmtId="0" fontId="5" fillId="0" borderId="1" xfId="0" applyFont="1" applyBorder="1" applyAlignment="1">
      <alignment horizontal="left"/>
    </xf>
    <xf numFmtId="0" fontId="4" fillId="2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180" fontId="5" fillId="0" borderId="0" xfId="0" applyNumberFormat="1" applyFont="1" applyBorder="1" applyAlignment="1">
      <alignment horizontal="left"/>
    </xf>
    <xf numFmtId="0" fontId="4" fillId="2" borderId="2" xfId="0" applyFont="1" applyFill="1" applyBorder="1" applyAlignment="1">
      <alignment/>
    </xf>
    <xf numFmtId="0" fontId="5" fillId="0" borderId="2" xfId="0" applyFont="1" applyBorder="1" applyAlignment="1">
      <alignment horizontal="left"/>
    </xf>
    <xf numFmtId="0" fontId="5" fillId="2" borderId="3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/>
    </xf>
    <xf numFmtId="180" fontId="5" fillId="0" borderId="4" xfId="0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/>
    </xf>
    <xf numFmtId="0" fontId="5" fillId="3" borderId="4" xfId="0" applyFont="1" applyFill="1" applyBorder="1" applyAlignment="1">
      <alignment/>
    </xf>
    <xf numFmtId="181" fontId="5" fillId="3" borderId="0" xfId="0" applyNumberFormat="1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0" borderId="0" xfId="0" applyNumberFormat="1" applyFont="1" applyBorder="1" applyAlignment="1">
      <alignment horizontal="left"/>
    </xf>
    <xf numFmtId="181" fontId="5" fillId="0" borderId="0" xfId="0" applyNumberFormat="1" applyFont="1" applyBorder="1" applyAlignment="1">
      <alignment horizontal="left"/>
    </xf>
    <xf numFmtId="0" fontId="5" fillId="0" borderId="4" xfId="0" applyNumberFormat="1" applyFont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181" fontId="4" fillId="0" borderId="0" xfId="0" applyNumberFormat="1" applyFont="1" applyBorder="1" applyAlignment="1">
      <alignment/>
    </xf>
    <xf numFmtId="181" fontId="5" fillId="0" borderId="4" xfId="0" applyNumberFormat="1" applyFont="1" applyBorder="1" applyAlignment="1">
      <alignment horizontal="left"/>
    </xf>
    <xf numFmtId="1" fontId="4" fillId="4" borderId="0" xfId="0" applyNumberFormat="1" applyFont="1" applyFill="1" applyBorder="1" applyAlignment="1">
      <alignment horizontal="left"/>
    </xf>
    <xf numFmtId="1" fontId="4" fillId="4" borderId="4" xfId="0" applyNumberFormat="1" applyFont="1" applyFill="1" applyBorder="1" applyAlignment="1">
      <alignment horizontal="left"/>
    </xf>
    <xf numFmtId="0" fontId="5" fillId="2" borderId="3" xfId="0" applyFont="1" applyFill="1" applyBorder="1" applyAlignment="1">
      <alignment/>
    </xf>
    <xf numFmtId="0" fontId="0" fillId="0" borderId="3" xfId="0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2133600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47625</xdr:rowOff>
    </xdr:from>
    <xdr:to>
      <xdr:col>1</xdr:col>
      <xdr:colOff>1847850</xdr:colOff>
      <xdr:row>0</xdr:row>
      <xdr:rowOff>381000</xdr:rowOff>
    </xdr:to>
    <xdr:pic>
      <xdr:nvPicPr>
        <xdr:cNvPr id="2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8550" y="47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57150</xdr:rowOff>
    </xdr:from>
    <xdr:to>
      <xdr:col>1</xdr:col>
      <xdr:colOff>180975</xdr:colOff>
      <xdr:row>0</xdr:row>
      <xdr:rowOff>342900</xdr:rowOff>
    </xdr:to>
    <xdr:pic>
      <xdr:nvPicPr>
        <xdr:cNvPr id="3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4100" y="57150"/>
          <a:ext cx="1238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6</xdr:col>
      <xdr:colOff>361950</xdr:colOff>
      <xdr:row>79</xdr:row>
      <xdr:rowOff>38100</xdr:rowOff>
    </xdr:to>
    <xdr:pic>
      <xdr:nvPicPr>
        <xdr:cNvPr id="4" name="Picture 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29525"/>
          <a:ext cx="7305675" cy="4067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8"/>
  <sheetViews>
    <sheetView tabSelected="1" workbookViewId="0" topLeftCell="A26">
      <selection activeCell="C46" sqref="C46"/>
    </sheetView>
  </sheetViews>
  <sheetFormatPr defaultColWidth="9.140625" defaultRowHeight="12.75"/>
  <cols>
    <col min="1" max="1" width="34.00390625" style="1" customWidth="1"/>
    <col min="2" max="2" width="28.57421875" style="1" bestFit="1" customWidth="1"/>
    <col min="3" max="3" width="15.28125" style="1" customWidth="1"/>
    <col min="4" max="4" width="8.57421875" style="1" bestFit="1" customWidth="1"/>
    <col min="5" max="5" width="6.7109375" style="1" bestFit="1" customWidth="1"/>
    <col min="6" max="6" width="11.00390625" style="1" bestFit="1" customWidth="1"/>
    <col min="7" max="7" width="7.57421875" style="1" customWidth="1"/>
    <col min="8" max="8" width="12.00390625" style="1" customWidth="1"/>
    <col min="9" max="16384" width="9.00390625" style="1" customWidth="1"/>
  </cols>
  <sheetData>
    <row r="1" ht="79.5" customHeight="1"/>
    <row r="3" spans="1:2" ht="10.5">
      <c r="A3" s="2" t="s">
        <v>0</v>
      </c>
      <c r="B3" s="3">
        <v>53</v>
      </c>
    </row>
    <row r="4" spans="1:2" ht="15.75" customHeight="1">
      <c r="A4" s="4" t="s">
        <v>1</v>
      </c>
      <c r="B4" s="5" t="s">
        <v>53</v>
      </c>
    </row>
    <row r="5" spans="1:2" ht="10.5">
      <c r="A5" s="4" t="s">
        <v>2</v>
      </c>
      <c r="B5" s="5" t="s">
        <v>54</v>
      </c>
    </row>
    <row r="6" spans="1:2" ht="10.5">
      <c r="A6" s="4" t="s">
        <v>3</v>
      </c>
      <c r="B6" s="6">
        <v>40061</v>
      </c>
    </row>
    <row r="7" spans="1:2" ht="10.5">
      <c r="A7" s="4" t="s">
        <v>4</v>
      </c>
      <c r="B7" s="6"/>
    </row>
    <row r="8" spans="1:2" ht="10.5">
      <c r="A8" s="4" t="s">
        <v>5</v>
      </c>
      <c r="B8" s="5" t="s">
        <v>56</v>
      </c>
    </row>
    <row r="9" spans="1:2" ht="10.5">
      <c r="A9" s="4" t="s">
        <v>38</v>
      </c>
      <c r="B9" s="5">
        <v>1060</v>
      </c>
    </row>
    <row r="10" spans="1:2" ht="10.5">
      <c r="A10" s="4" t="s">
        <v>18</v>
      </c>
      <c r="B10" s="5"/>
    </row>
    <row r="11" spans="1:2" ht="10.5">
      <c r="A11" s="4" t="s">
        <v>19</v>
      </c>
      <c r="B11" s="5"/>
    </row>
    <row r="12" spans="1:2" ht="10.5">
      <c r="A12" s="4" t="s">
        <v>20</v>
      </c>
      <c r="B12" s="5">
        <v>40</v>
      </c>
    </row>
    <row r="13" spans="1:2" ht="10.5">
      <c r="A13" s="4" t="s">
        <v>21</v>
      </c>
      <c r="B13" s="5">
        <v>30</v>
      </c>
    </row>
    <row r="14" spans="1:2" ht="11.25" thickBot="1">
      <c r="A14" s="7" t="s">
        <v>22</v>
      </c>
      <c r="B14" s="8">
        <v>20</v>
      </c>
    </row>
    <row r="15" ht="10.5">
      <c r="B15" s="5"/>
    </row>
    <row r="16" ht="11.25" thickBot="1"/>
    <row r="17" spans="1:3" ht="10.5">
      <c r="A17" s="9" t="s">
        <v>26</v>
      </c>
      <c r="B17" s="9" t="s">
        <v>6</v>
      </c>
      <c r="C17" s="9" t="s">
        <v>7</v>
      </c>
    </row>
    <row r="18" spans="1:3" ht="10.5">
      <c r="A18" s="10" t="s">
        <v>27</v>
      </c>
      <c r="B18" s="1" t="s">
        <v>23</v>
      </c>
      <c r="C18" s="11">
        <v>10000</v>
      </c>
    </row>
    <row r="19" spans="1:3" ht="10.5">
      <c r="A19" s="10"/>
      <c r="B19" s="12" t="s">
        <v>42</v>
      </c>
      <c r="C19" s="11">
        <v>1000</v>
      </c>
    </row>
    <row r="20" spans="1:3" ht="10.5">
      <c r="A20" s="10" t="s">
        <v>28</v>
      </c>
      <c r="B20" s="1" t="s">
        <v>45</v>
      </c>
      <c r="C20" s="11">
        <v>500</v>
      </c>
    </row>
    <row r="21" spans="2:7" ht="10.5">
      <c r="B21" s="12" t="s">
        <v>46</v>
      </c>
      <c r="C21" s="11">
        <v>28</v>
      </c>
      <c r="G21" s="13"/>
    </row>
    <row r="22" spans="2:7" ht="9.75" customHeight="1">
      <c r="B22" s="12" t="s">
        <v>47</v>
      </c>
      <c r="C22" s="11">
        <v>17</v>
      </c>
      <c r="G22" s="13"/>
    </row>
    <row r="23" spans="1:9" ht="12" customHeight="1">
      <c r="A23" s="10" t="s">
        <v>33</v>
      </c>
      <c r="B23" s="12" t="s">
        <v>48</v>
      </c>
      <c r="C23" s="11">
        <v>40</v>
      </c>
      <c r="D23" s="14"/>
      <c r="G23" s="13"/>
      <c r="H23" s="13"/>
      <c r="I23" s="13"/>
    </row>
    <row r="24" spans="1:9" ht="12" customHeight="1">
      <c r="A24" s="10"/>
      <c r="B24" s="12"/>
      <c r="C24" s="11"/>
      <c r="D24" s="14"/>
      <c r="G24" s="13"/>
      <c r="H24" s="13"/>
      <c r="I24" s="13"/>
    </row>
    <row r="25" spans="1:7" s="10" customFormat="1" ht="11.25" thickBot="1">
      <c r="A25" s="10" t="s">
        <v>35</v>
      </c>
      <c r="B25" s="12" t="s">
        <v>43</v>
      </c>
      <c r="C25" s="11"/>
      <c r="G25" s="15"/>
    </row>
    <row r="26" spans="1:3" ht="10.5">
      <c r="A26" s="10" t="s">
        <v>24</v>
      </c>
      <c r="B26" s="9" t="s">
        <v>8</v>
      </c>
      <c r="C26" s="9" t="s">
        <v>9</v>
      </c>
    </row>
    <row r="27" spans="1:5" ht="10.5">
      <c r="A27" s="10"/>
      <c r="B27" s="11">
        <v>66</v>
      </c>
      <c r="C27" s="11">
        <v>60</v>
      </c>
      <c r="E27" s="11"/>
    </row>
    <row r="28" spans="1:5" ht="10.5">
      <c r="A28" s="10"/>
      <c r="B28" s="11">
        <v>78</v>
      </c>
      <c r="C28" s="11">
        <v>1</v>
      </c>
      <c r="E28" s="11"/>
    </row>
    <row r="29" spans="1:5" ht="10.5">
      <c r="A29" s="10"/>
      <c r="B29" s="11" t="s">
        <v>43</v>
      </c>
      <c r="C29" s="11"/>
      <c r="E29" s="11"/>
    </row>
    <row r="30" spans="1:5" ht="11.25" thickBot="1">
      <c r="A30" s="10"/>
      <c r="B30" s="11" t="s">
        <v>43</v>
      </c>
      <c r="C30" s="11"/>
      <c r="E30" s="11"/>
    </row>
    <row r="31" spans="1:5" ht="10.5">
      <c r="A31" s="16" t="s">
        <v>25</v>
      </c>
      <c r="B31" s="17">
        <v>100</v>
      </c>
      <c r="C31" s="17">
        <v>60</v>
      </c>
      <c r="E31" s="11"/>
    </row>
    <row r="32" spans="1:5" ht="10.5">
      <c r="A32" s="10" t="s">
        <v>34</v>
      </c>
      <c r="B32" s="11">
        <v>100</v>
      </c>
      <c r="C32" s="11">
        <v>10</v>
      </c>
      <c r="E32" s="11"/>
    </row>
    <row r="33" spans="1:5" ht="10.5">
      <c r="A33" s="10" t="s">
        <v>39</v>
      </c>
      <c r="B33" s="11" t="s">
        <v>43</v>
      </c>
      <c r="C33" s="11"/>
      <c r="E33" s="11"/>
    </row>
    <row r="34" spans="1:3" ht="11.25" thickBot="1">
      <c r="A34" s="10" t="s">
        <v>40</v>
      </c>
      <c r="B34" s="18" t="s">
        <v>41</v>
      </c>
      <c r="C34" s="18" t="s">
        <v>43</v>
      </c>
    </row>
    <row r="35" ht="11.25" thickBot="1"/>
    <row r="36" spans="1:8" ht="12.75">
      <c r="A36" s="9" t="s">
        <v>10</v>
      </c>
      <c r="B36" s="9" t="s">
        <v>11</v>
      </c>
      <c r="C36" s="9" t="s">
        <v>49</v>
      </c>
      <c r="D36" s="29" t="s">
        <v>50</v>
      </c>
      <c r="E36" s="9" t="s">
        <v>55</v>
      </c>
      <c r="F36" s="35" t="s">
        <v>17</v>
      </c>
      <c r="G36" s="36"/>
      <c r="H36" s="36"/>
    </row>
    <row r="37" spans="1:7" ht="10.5">
      <c r="A37" s="1" t="s">
        <v>12</v>
      </c>
      <c r="B37" s="6">
        <f>B6</f>
        <v>40061</v>
      </c>
      <c r="C37" s="31">
        <v>17.2</v>
      </c>
      <c r="D37" s="33">
        <f>1000.019+3.865613*(C37/1.04)+0.01296425*(C37/1.04)^2+0.0000005701128*(C37/1.04)^3</f>
        <v>1067.4988617574186</v>
      </c>
      <c r="E37" s="11">
        <v>39</v>
      </c>
      <c r="G37" s="12"/>
    </row>
    <row r="38" spans="1:7" ht="10.5">
      <c r="A38" s="1" t="s">
        <v>13</v>
      </c>
      <c r="B38" s="6">
        <v>40065</v>
      </c>
      <c r="C38" s="31"/>
      <c r="D38" s="33">
        <v>1022</v>
      </c>
      <c r="E38" s="11">
        <v>38</v>
      </c>
      <c r="G38" s="12"/>
    </row>
    <row r="39" spans="1:7" ht="11.25" thickBot="1">
      <c r="A39" s="1" t="s">
        <v>44</v>
      </c>
      <c r="B39" s="6">
        <v>37531</v>
      </c>
      <c r="C39" s="31"/>
      <c r="D39" s="33">
        <v>1020</v>
      </c>
      <c r="E39" s="11">
        <v>37</v>
      </c>
      <c r="F39" s="1" t="s">
        <v>57</v>
      </c>
      <c r="G39" s="12"/>
    </row>
    <row r="40" spans="1:8" ht="11.25" thickBot="1">
      <c r="A40" s="19" t="s">
        <v>14</v>
      </c>
      <c r="B40" s="20">
        <v>40096</v>
      </c>
      <c r="C40" s="32"/>
      <c r="D40" s="34">
        <v>1014</v>
      </c>
      <c r="E40" s="21">
        <v>114</v>
      </c>
      <c r="F40" s="22" t="s">
        <v>15</v>
      </c>
      <c r="G40" s="23">
        <f>0.3*E40</f>
        <v>34.199999999999996</v>
      </c>
      <c r="H40" s="23" t="s">
        <v>16</v>
      </c>
    </row>
    <row r="41" spans="2:3" ht="10.5">
      <c r="B41" s="24">
        <f>(D37-D40)*0.131</f>
        <v>7.008350890221834</v>
      </c>
      <c r="C41" s="25" t="s">
        <v>51</v>
      </c>
    </row>
    <row r="42" s="30" customFormat="1" ht="9" thickBot="1">
      <c r="A42" s="30" t="s">
        <v>52</v>
      </c>
    </row>
    <row r="43" spans="1:2" ht="10.5">
      <c r="A43" s="9" t="s">
        <v>14</v>
      </c>
      <c r="B43" s="9" t="s">
        <v>32</v>
      </c>
    </row>
    <row r="44" spans="1:2" ht="10.5">
      <c r="A44" s="1" t="s">
        <v>29</v>
      </c>
      <c r="B44" s="26">
        <f>E39</f>
        <v>37</v>
      </c>
    </row>
    <row r="45" spans="1:2" s="10" customFormat="1" ht="10.5">
      <c r="A45" s="10" t="s">
        <v>36</v>
      </c>
      <c r="B45" s="26">
        <f>B44/0.3</f>
        <v>123.33333333333334</v>
      </c>
    </row>
    <row r="46" spans="1:2" s="10" customFormat="1" ht="10.5">
      <c r="A46" s="10" t="s">
        <v>37</v>
      </c>
      <c r="B46" s="27">
        <f>B45/12</f>
        <v>10.277777777777779</v>
      </c>
    </row>
    <row r="47" spans="1:2" ht="10.5">
      <c r="A47" s="1" t="s">
        <v>30</v>
      </c>
      <c r="B47" s="26">
        <v>5</v>
      </c>
    </row>
    <row r="48" spans="1:2" ht="11.25" thickBot="1">
      <c r="A48" s="19" t="s">
        <v>31</v>
      </c>
      <c r="B48" s="28">
        <f>B47*B44</f>
        <v>185</v>
      </c>
    </row>
    <row r="51" ht="10.5"/>
    <row r="52" ht="10.5"/>
    <row r="53" ht="10.5"/>
    <row r="54" ht="10.5"/>
    <row r="55" ht="10.5"/>
    <row r="56" ht="10.5"/>
    <row r="57" ht="10.5"/>
    <row r="58" ht="10.5"/>
    <row r="59" ht="10.5"/>
    <row r="60" ht="10.5"/>
    <row r="61" ht="10.5"/>
    <row r="62" ht="10.5"/>
    <row r="63" ht="10.5"/>
    <row r="64" ht="10.5"/>
    <row r="65" ht="10.5"/>
    <row r="66" ht="10.5"/>
    <row r="67" ht="10.5"/>
    <row r="68" ht="10.5"/>
    <row r="69" ht="10.5"/>
    <row r="70" ht="10.5"/>
    <row r="71" ht="10.5"/>
    <row r="72" ht="10.5"/>
    <row r="73" ht="10.5"/>
    <row r="74" ht="10.5"/>
    <row r="75" ht="10.5"/>
    <row r="76" ht="10.5"/>
    <row r="77" ht="10.5"/>
    <row r="78" ht="10.5"/>
    <row r="79" ht="10.5"/>
  </sheetData>
  <mergeCells count="1">
    <mergeCell ref="F36:H36"/>
  </mergeCells>
  <printOptions/>
  <pageMargins left="0.7875" right="0.7875" top="0.7875" bottom="0.7875" header="0.5" footer="0.5"/>
  <pageSetup fitToHeight="1" fitToWidth="1" horizontalDpi="300" verticalDpi="300" orientation="portrait" paperSize="9" scale="68" r:id="rId2"/>
  <headerFooter alignWithMargins="0">
    <oddFooter>&amp;L(c) QuattuorB&amp;CPagina &amp;P van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</dc:creator>
  <cp:keywords/>
  <dc:description/>
  <cp:lastModifiedBy>Sander Banus</cp:lastModifiedBy>
  <cp:lastPrinted>2008-06-15T20:09:43Z</cp:lastPrinted>
  <dcterms:created xsi:type="dcterms:W3CDTF">2005-03-31T08:35:47Z</dcterms:created>
  <dcterms:modified xsi:type="dcterms:W3CDTF">2002-01-01T00:30:41Z</dcterms:modified>
  <cp:category/>
  <cp:version/>
  <cp:contentType/>
  <cp:contentStatus/>
  <cp:revision>1</cp:revision>
</cp:coreProperties>
</file>