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'Blad1'!$A$1:$G$48</definedName>
  </definedNames>
  <calcPr fullCalcOnLoad="1"/>
</workbook>
</file>

<file path=xl/sharedStrings.xml><?xml version="1.0" encoding="utf-8"?>
<sst xmlns="http://schemas.openxmlformats.org/spreadsheetml/2006/main" count="64" uniqueCount="59">
  <si>
    <t>Brouwsel:</t>
  </si>
  <si>
    <t>Type:</t>
  </si>
  <si>
    <t>Imperial Russian Stout</t>
  </si>
  <si>
    <t xml:space="preserve">Klasse: </t>
  </si>
  <si>
    <t>Datum</t>
  </si>
  <si>
    <t>Gebrouwen op:</t>
  </si>
  <si>
    <t xml:space="preserve">Gebotteld op (schatting): </t>
  </si>
  <si>
    <t>Bitterheid (EBU)</t>
  </si>
  <si>
    <t>Geschatte kleur (EBC)</t>
  </si>
  <si>
    <t>Recept hoeveelheid</t>
  </si>
  <si>
    <t>Maichwater</t>
  </si>
  <si>
    <t>Spoelwater</t>
  </si>
  <si>
    <t>Ingrediënten</t>
  </si>
  <si>
    <t>Hoeveelheid (g)</t>
  </si>
  <si>
    <t>Maischen</t>
  </si>
  <si>
    <t>pale ale 10 ebc</t>
  </si>
  <si>
    <t>Cara aroma 120 ebc</t>
  </si>
  <si>
    <t>zwarte mout 1000 ebc</t>
  </si>
  <si>
    <t>gerst geroosterd 1000 ebc</t>
  </si>
  <si>
    <t>koken:</t>
  </si>
  <si>
    <t>bruine kandij</t>
  </si>
  <si>
    <t>lageren:</t>
  </si>
  <si>
    <t>oud eiken (whiskyvat)</t>
  </si>
  <si>
    <t>Hop</t>
  </si>
  <si>
    <t>Alfazuur (%)</t>
  </si>
  <si>
    <t>hoevelheid iso-alfa (mg)</t>
  </si>
  <si>
    <t>EBU (mg iso-alpha / liter)</t>
  </si>
  <si>
    <t>1e hop, 75 min koken</t>
  </si>
  <si>
    <t>Northdown bloemen</t>
  </si>
  <si>
    <t>2e hop, 75 min koken</t>
  </si>
  <si>
    <t>Columbus</t>
  </si>
  <si>
    <t>3e hop  5 min koken</t>
  </si>
  <si>
    <t>Willamet</t>
  </si>
  <si>
    <t>Gist</t>
  </si>
  <si>
    <t>Hoeveelheid</t>
  </si>
  <si>
    <t>US 04</t>
  </si>
  <si>
    <t>11 gram</t>
  </si>
  <si>
    <t xml:space="preserve">Maischschema: </t>
  </si>
  <si>
    <t>Temperatuur (°C)</t>
  </si>
  <si>
    <t>Rusttijd (min.)</t>
  </si>
  <si>
    <t>inmaichen</t>
  </si>
  <si>
    <t>eiwitrust</t>
  </si>
  <si>
    <t>alfa amylase</t>
  </si>
  <si>
    <t>denaturatie</t>
  </si>
  <si>
    <t>Tijdstip</t>
  </si>
  <si>
    <t>SG</t>
  </si>
  <si>
    <t>Volume</t>
  </si>
  <si>
    <t>Opmerkingen</t>
  </si>
  <si>
    <t>naar open vergisting**</t>
  </si>
  <si>
    <t>naar gesloten vergisting**(gist afgetapt)</t>
  </si>
  <si>
    <t>tussentijdse meting</t>
  </si>
  <si>
    <t>Bottelen (schatting)</t>
  </si>
  <si>
    <t xml:space="preserve"> fles a 30 cl</t>
  </si>
  <si>
    <t>liter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</si>
  <si>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</si>
  <si>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</si>
  <si>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</si>
  <si>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verwachting: begin SG: 1085, eind: 1015, 9,2 vol %</t>
  </si>
  <si>
    <t>Augustus 20013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</si>
</sst>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7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165" fontId="2" fillId="36" borderId="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2162175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621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1</xdr:row>
      <xdr:rowOff>180975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16764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7.28125" style="1" customWidth="1"/>
    <col min="2" max="2" width="34.7109375" style="1" customWidth="1"/>
    <col min="3" max="4" width="19.57421875" style="1" customWidth="1"/>
    <col min="5" max="5" width="29.140625" style="1" customWidth="1"/>
    <col min="6" max="6" width="29.57421875" style="1" customWidth="1"/>
    <col min="7" max="7" width="10.8515625" style="1" customWidth="1"/>
    <col min="8" max="8" width="19.57421875" style="1" customWidth="1"/>
    <col min="9" max="16384" width="9.00390625" style="1" customWidth="1"/>
  </cols>
  <sheetData>
    <row r="1" ht="79.5" customHeight="1"/>
    <row r="3" spans="1:2" ht="18.75">
      <c r="A3" s="2" t="s">
        <v>0</v>
      </c>
      <c r="B3" s="3">
        <v>86</v>
      </c>
    </row>
    <row r="4" spans="1:2" ht="15.75" customHeight="1">
      <c r="A4" s="4" t="s">
        <v>1</v>
      </c>
      <c r="B4" s="5" t="s">
        <v>2</v>
      </c>
    </row>
    <row r="5" spans="1:2" ht="18.75">
      <c r="A5" s="4" t="s">
        <v>3</v>
      </c>
      <c r="B5" s="5" t="s">
        <v>4</v>
      </c>
    </row>
    <row r="6" spans="1:2" ht="18.75">
      <c r="A6" s="4" t="s">
        <v>5</v>
      </c>
      <c r="B6" s="6">
        <v>41433</v>
      </c>
    </row>
    <row r="7" spans="1:2" ht="18.75">
      <c r="A7" s="4" t="s">
        <v>6</v>
      </c>
      <c r="B7" s="6" t="s">
        <v>58</v>
      </c>
    </row>
    <row r="8" spans="1:2" ht="18.75">
      <c r="A8" s="4" t="s">
        <v>7</v>
      </c>
      <c r="B8" s="5"/>
    </row>
    <row r="9" spans="1:2" ht="18.75">
      <c r="A9" s="4" t="s">
        <v>8</v>
      </c>
      <c r="B9" s="5"/>
    </row>
    <row r="10" spans="1:2" ht="18.75">
      <c r="A10" s="4" t="s">
        <v>9</v>
      </c>
      <c r="B10" s="5">
        <v>80</v>
      </c>
    </row>
    <row r="11" spans="1:2" ht="18.75">
      <c r="A11" s="4" t="s">
        <v>10</v>
      </c>
      <c r="B11" s="5">
        <v>50</v>
      </c>
    </row>
    <row r="12" spans="1:2" ht="18.75">
      <c r="A12" s="7" t="s">
        <v>11</v>
      </c>
      <c r="B12" s="8">
        <v>50</v>
      </c>
    </row>
    <row r="13" ht="18.75">
      <c r="B13" s="5"/>
    </row>
    <row r="15" spans="1:3" ht="18.75">
      <c r="A15" s="9" t="s">
        <v>12</v>
      </c>
      <c r="B15" s="9" t="s">
        <v>12</v>
      </c>
      <c r="C15" s="9" t="s">
        <v>13</v>
      </c>
    </row>
    <row r="16" spans="1:3" ht="18.75">
      <c r="A16" s="1" t="s">
        <v>14</v>
      </c>
      <c r="B16" s="1" t="s">
        <v>15</v>
      </c>
      <c r="C16" s="10">
        <v>20000</v>
      </c>
    </row>
    <row r="17" spans="2:3" ht="18.75">
      <c r="B17" s="1" t="s">
        <v>16</v>
      </c>
      <c r="C17" s="10">
        <v>3500</v>
      </c>
    </row>
    <row r="18" spans="2:3" ht="18.75">
      <c r="B18" s="1" t="s">
        <v>17</v>
      </c>
      <c r="C18" s="10">
        <v>200</v>
      </c>
    </row>
    <row r="19" spans="2:3" ht="18.75">
      <c r="B19" s="1" t="s">
        <v>18</v>
      </c>
      <c r="C19" s="10">
        <v>800</v>
      </c>
    </row>
    <row r="20" spans="1:3" ht="18.75">
      <c r="A20" s="11" t="s">
        <v>19</v>
      </c>
      <c r="B20" s="1" t="s">
        <v>20</v>
      </c>
      <c r="C20" s="10">
        <v>4000</v>
      </c>
    </row>
    <row r="21" spans="1:3" ht="18.75">
      <c r="A21" s="11" t="s">
        <v>21</v>
      </c>
      <c r="B21" s="1" t="s">
        <v>22</v>
      </c>
      <c r="C21" s="10">
        <v>120</v>
      </c>
    </row>
    <row r="22" spans="1:3" ht="18.75">
      <c r="A22" s="12"/>
      <c r="B22" s="13"/>
      <c r="C22" s="14"/>
    </row>
    <row r="23" spans="1:3" ht="18.75">
      <c r="A23" s="15"/>
      <c r="B23" s="16"/>
      <c r="C23" s="17"/>
    </row>
    <row r="24" spans="1:7" ht="18.75">
      <c r="A24" s="9" t="s">
        <v>23</v>
      </c>
      <c r="B24" s="9" t="s">
        <v>12</v>
      </c>
      <c r="C24" s="9" t="s">
        <v>24</v>
      </c>
      <c r="D24" s="9" t="s">
        <v>13</v>
      </c>
      <c r="E24" s="9" t="s">
        <v>25</v>
      </c>
      <c r="F24" s="9" t="s">
        <v>26</v>
      </c>
      <c r="G24" s="9"/>
    </row>
    <row r="25" spans="1:7" ht="18.75">
      <c r="A25" s="9"/>
      <c r="B25" s="9"/>
      <c r="C25" s="9"/>
      <c r="D25" s="9"/>
      <c r="E25" s="9"/>
      <c r="F25" s="9"/>
      <c r="G25" s="9"/>
    </row>
    <row r="26" spans="1:6" ht="18.75">
      <c r="A26" s="1" t="s">
        <v>27</v>
      </c>
      <c r="B26" s="18" t="s">
        <v>28</v>
      </c>
      <c r="C26" s="10">
        <v>8.5</v>
      </c>
      <c r="D26" s="1">
        <v>280</v>
      </c>
      <c r="E26" s="1">
        <f>D26*C26*10</f>
        <v>23800</v>
      </c>
      <c r="F26" s="1">
        <f>E26/$B$10</f>
        <v>297.5</v>
      </c>
    </row>
    <row r="27" spans="1:6" ht="18.75">
      <c r="A27" s="1" t="s">
        <v>29</v>
      </c>
      <c r="B27" s="18" t="s">
        <v>30</v>
      </c>
      <c r="C27" s="10">
        <v>16</v>
      </c>
      <c r="D27" s="1">
        <v>140</v>
      </c>
      <c r="E27" s="1">
        <f>D27*C27*10</f>
        <v>22400</v>
      </c>
      <c r="F27" s="1">
        <f>E27/$B$10</f>
        <v>280</v>
      </c>
    </row>
    <row r="28" spans="1:7" ht="18.75">
      <c r="A28" s="13" t="s">
        <v>31</v>
      </c>
      <c r="B28" s="19" t="s">
        <v>32</v>
      </c>
      <c r="C28" s="14">
        <v>6</v>
      </c>
      <c r="D28" s="13">
        <v>120</v>
      </c>
      <c r="E28" s="13">
        <f>D28*C28*10</f>
        <v>7200</v>
      </c>
      <c r="F28" s="13">
        <f>E28/$B$10</f>
        <v>90</v>
      </c>
      <c r="G28" s="13"/>
    </row>
    <row r="29" spans="1:256" ht="18.75">
      <c r="A29" s="20"/>
      <c r="B29" s="20"/>
      <c r="C29" s="21"/>
      <c r="IS29"/>
      <c r="IT29"/>
      <c r="IU29"/>
      <c r="IV29"/>
    </row>
    <row r="30" spans="1:256" ht="18.75">
      <c r="A30" s="9" t="s">
        <v>33</v>
      </c>
      <c r="B30" s="9" t="s">
        <v>12</v>
      </c>
      <c r="C30" s="9" t="s">
        <v>34</v>
      </c>
      <c r="IS30"/>
      <c r="IT30"/>
      <c r="IU30"/>
      <c r="IV30"/>
    </row>
    <row r="31" spans="1:256" ht="18.75">
      <c r="A31" s="10" t="s">
        <v>35</v>
      </c>
      <c r="B31" s="22" t="s">
        <v>36</v>
      </c>
      <c r="C31" s="22">
        <v>6</v>
      </c>
      <c r="IS31"/>
      <c r="IT31"/>
      <c r="IU31"/>
      <c r="IV31"/>
    </row>
    <row r="32" spans="1:3" ht="18.75">
      <c r="A32" s="14"/>
      <c r="B32" s="23"/>
      <c r="C32" s="23"/>
    </row>
    <row r="33" ht="18.75">
      <c r="C33" s="10"/>
    </row>
    <row r="34" spans="1:3" ht="18.75">
      <c r="A34" s="11"/>
      <c r="B34" s="18"/>
      <c r="C34" s="10"/>
    </row>
    <row r="35" spans="1:3" ht="18.75">
      <c r="A35" s="24" t="s">
        <v>37</v>
      </c>
      <c r="B35" s="24" t="s">
        <v>38</v>
      </c>
      <c r="C35" s="24" t="s">
        <v>39</v>
      </c>
    </row>
    <row r="36" spans="1:3" ht="18.75">
      <c r="A36" s="10" t="s">
        <v>40</v>
      </c>
      <c r="B36" s="10">
        <v>54</v>
      </c>
      <c r="C36" s="10">
        <v>10</v>
      </c>
    </row>
    <row r="37" spans="1:3" ht="18.75">
      <c r="A37" s="1" t="s">
        <v>41</v>
      </c>
      <c r="B37" s="10">
        <v>62</v>
      </c>
      <c r="C37" s="10">
        <v>30</v>
      </c>
    </row>
    <row r="38" spans="1:3" ht="18.75">
      <c r="A38" s="1" t="s">
        <v>42</v>
      </c>
      <c r="B38" s="10">
        <v>73</v>
      </c>
      <c r="C38" s="10">
        <v>20</v>
      </c>
    </row>
    <row r="39" spans="1:3" ht="18.75">
      <c r="A39" s="20" t="s">
        <v>43</v>
      </c>
      <c r="B39" s="21">
        <v>78</v>
      </c>
      <c r="C39" s="21">
        <v>1</v>
      </c>
    </row>
    <row r="40" spans="8:9" ht="18.75">
      <c r="H40" s="25"/>
      <c r="I40" s="25"/>
    </row>
    <row r="41" spans="1:7" ht="18.75">
      <c r="A41" s="26" t="s">
        <v>44</v>
      </c>
      <c r="B41" s="26" t="s">
        <v>4</v>
      </c>
      <c r="C41" s="26" t="s">
        <v>45</v>
      </c>
      <c r="D41" s="26" t="s">
        <v>46</v>
      </c>
      <c r="E41" s="26" t="s">
        <v>47</v>
      </c>
      <c r="F41" s="27"/>
      <c r="G41" s="27"/>
    </row>
    <row r="42" spans="1:7" ht="18.75">
      <c r="A42" s="10" t="s">
        <v>48</v>
      </c>
      <c r="B42" s="28">
        <f>B6</f>
        <v>41433</v>
      </c>
      <c r="C42" s="10">
        <v>1095</v>
      </c>
      <c r="D42" s="10">
        <v>80</v>
      </c>
      <c r="E42" s="10"/>
      <c r="F42" s="22"/>
      <c r="G42" s="10"/>
    </row>
    <row r="43" spans="1:7" ht="18.75">
      <c r="A43" s="10" t="s">
        <v>49</v>
      </c>
      <c r="B43" s="28"/>
      <c r="C43" s="10"/>
      <c r="D43" s="10"/>
      <c r="E43" s="10"/>
      <c r="F43" s="22"/>
      <c r="G43" s="10"/>
    </row>
    <row r="44" spans="1:7" ht="18.75">
      <c r="A44" s="10" t="s">
        <v>50</v>
      </c>
      <c r="B44" s="28">
        <v>41436</v>
      </c>
      <c r="C44" s="10">
        <v>1035</v>
      </c>
      <c r="D44" s="10"/>
      <c r="E44" s="10"/>
      <c r="F44" s="22"/>
      <c r="G44" s="10"/>
    </row>
    <row r="45" spans="1:7" ht="18.75">
      <c r="A45" s="21" t="s">
        <v>51</v>
      </c>
      <c r="B45" s="29"/>
      <c r="C45" s="21">
        <v>1020</v>
      </c>
      <c r="D45" s="30">
        <v>250</v>
      </c>
      <c r="E45" s="31" t="s">
        <v>52</v>
      </c>
      <c r="F45" s="32">
        <f>D45*0.3</f>
        <v>75</v>
      </c>
      <c r="G45" s="32" t="s">
        <v>53</v>
      </c>
    </row>
    <row r="46" spans="2:3" ht="18.75">
      <c r="B46" s="33">
        <f>((C42)-C45)*0.131</f>
        <v>9.825000000000001</v>
      </c>
      <c r="C46" s="34" t="s">
        <v>54</v>
      </c>
    </row>
    <row r="47" spans="1:2" ht="22.5" customHeight="1">
      <c r="A47" s="10" t="s">
        <v>55</v>
      </c>
      <c r="B47" s="35"/>
    </row>
    <row r="48" ht="18.75">
      <c r="A48" s="1" t="s">
        <v>56</v>
      </c>
    </row>
    <row r="50" ht="18.75">
      <c r="A50" s="1" t="s">
        <v>57</v>
      </c>
    </row>
  </sheetData>
  <sheetProtection selectLockedCells="1" selectUnlockedCells="1"/>
  <printOptions/>
  <pageMargins left="0.2" right="0.7875" top="0.3902777777777778" bottom="0.35" header="0.5118055555555555" footer="0.19027777777777777"/>
  <pageSetup fitToHeight="1" fitToWidth="1" horizontalDpi="300" verticalDpi="300" orientation="landscape" paperSize="9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6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6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Sander Banus</cp:lastModifiedBy>
  <dcterms:modified xsi:type="dcterms:W3CDTF">2013-06-17T07:21:52Z</dcterms:modified>
  <cp:category/>
  <cp:version/>
  <cp:contentType/>
  <cp:contentStatus/>
</cp:coreProperties>
</file>