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'Blad1'!$A$1:$G$48</definedName>
  </definedNames>
  <calcPr fullCalcOnLoad="1"/>
</workbook>
</file>

<file path=xl/sharedStrings.xml><?xml version="1.0" encoding="utf-8"?>
<sst xmlns="http://schemas.openxmlformats.org/spreadsheetml/2006/main" count="57" uniqueCount="52">
  <si>
    <t>Brouwsel:</t>
  </si>
  <si>
    <t>Type:</t>
  </si>
  <si>
    <t xml:space="preserve">Klasse: </t>
  </si>
  <si>
    <t>Gebrouwen op:</t>
  </si>
  <si>
    <t xml:space="preserve">Gebotteld op (schatting): </t>
  </si>
  <si>
    <t>Bitterheid (EBU)</t>
  </si>
  <si>
    <t>Geschatte kleur (EBC)</t>
  </si>
  <si>
    <t>Recept hoeveelheid</t>
  </si>
  <si>
    <t>Maichwater</t>
  </si>
  <si>
    <t>Spoelwater</t>
  </si>
  <si>
    <t>Ingrediënten</t>
  </si>
  <si>
    <t>Hoeveelheid (g)</t>
  </si>
  <si>
    <t>Maischen</t>
  </si>
  <si>
    <t>pilsmout 3ebc</t>
  </si>
  <si>
    <t>Melanoidin 70 ebc</t>
  </si>
  <si>
    <t>Hop</t>
  </si>
  <si>
    <t>Alfazuur (%)</t>
  </si>
  <si>
    <t>hoevelheid iso-alfa (mg)</t>
  </si>
  <si>
    <t>EBU (mg iso-alpha / liter)</t>
  </si>
  <si>
    <t>1e hop 75 min koken</t>
  </si>
  <si>
    <t>Smaragd P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</si>
  <si>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</si>
  <si>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</si>
  <si>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</si>
  <si>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</si>
  <si>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</si>
  <si>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</si>
  <si>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</si>
  <si>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alfa amylase</t>
  </si>
  <si>
    <t>denaturatie</t>
  </si>
  <si>
    <t>Tijdstip</t>
  </si>
  <si>
    <t>Datum</t>
  </si>
  <si>
    <t>SG</t>
  </si>
  <si>
    <t>Volume</t>
  </si>
  <si>
    <t>Opmerkingen</t>
  </si>
  <si>
    <t>naar open vergisting**</t>
  </si>
  <si>
    <t>naar gesloten vergisting**(gist afgetapt)</t>
  </si>
  <si>
    <t>Bottelen</t>
  </si>
  <si>
    <t xml:space="preserve"> fles a 30 cl</t>
  </si>
  <si>
    <t>liter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</si>
  <si>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</si>
  <si>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</si>
  <si>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</si>
  <si>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Amervalei Black IPA</t>
  </si>
  <si>
    <t>B</t>
  </si>
  <si>
    <t>Chocolademout 900ebc</t>
  </si>
  <si>
    <t>2e hop, 25 min koken</t>
  </si>
  <si>
    <t>3e hop, 10min koken</t>
  </si>
  <si>
    <t>Amarillo P</t>
  </si>
  <si>
    <t>4e hop, dry-hopping</t>
  </si>
  <si>
    <t>Willamette P</t>
  </si>
  <si>
    <t>FermentisS-04   (vergisting 22°C)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</si>
</sst>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7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165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2171700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1685925</xdr:colOff>
      <xdr:row>1</xdr:row>
      <xdr:rowOff>180975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16859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tabSelected="1" zoomScale="70" zoomScaleNormal="70" zoomScalePageLayoutView="0" workbookViewId="0" topLeftCell="A15">
      <selection activeCell="D50" sqref="D50"/>
    </sheetView>
  </sheetViews>
  <sheetFormatPr defaultColWidth="9.00390625" defaultRowHeight="12.75"/>
  <cols>
    <col min="1" max="1" width="47.28125" style="1" customWidth="1"/>
    <col min="2" max="2" width="34.7109375" style="1" customWidth="1"/>
    <col min="3" max="4" width="19.57421875" style="1" customWidth="1"/>
    <col min="5" max="5" width="29.140625" style="1" customWidth="1"/>
    <col min="6" max="6" width="29.57421875" style="1" customWidth="1"/>
    <col min="7" max="7" width="10.8515625" style="1" customWidth="1"/>
    <col min="8" max="8" width="19.57421875" style="1" customWidth="1"/>
    <col min="9" max="16384" width="9.00390625" style="1" customWidth="1"/>
  </cols>
  <sheetData>
    <row r="1" ht="79.5" customHeight="1"/>
    <row r="3" spans="1:2" ht="18.75">
      <c r="A3" s="2" t="s">
        <v>0</v>
      </c>
      <c r="B3" s="3">
        <v>87</v>
      </c>
    </row>
    <row r="4" spans="1:2" ht="15.75" customHeight="1">
      <c r="A4" s="4" t="s">
        <v>1</v>
      </c>
      <c r="B4" s="5" t="s">
        <v>43</v>
      </c>
    </row>
    <row r="5" spans="1:2" ht="18.75">
      <c r="A5" s="4" t="s">
        <v>2</v>
      </c>
      <c r="B5" s="5" t="s">
        <v>44</v>
      </c>
    </row>
    <row r="6" spans="1:2" ht="18.75">
      <c r="A6" s="4" t="s">
        <v>3</v>
      </c>
      <c r="B6" s="6">
        <v>41539</v>
      </c>
    </row>
    <row r="7" spans="1:2" ht="18.75">
      <c r="A7" s="4" t="s">
        <v>4</v>
      </c>
      <c r="B7" s="6">
        <v>41556</v>
      </c>
    </row>
    <row r="8" spans="1:2" ht="18.75">
      <c r="A8" s="4" t="s">
        <v>5</v>
      </c>
      <c r="B8" s="5">
        <v>55</v>
      </c>
    </row>
    <row r="9" spans="1:2" ht="18.75">
      <c r="A9" s="4" t="s">
        <v>6</v>
      </c>
      <c r="B9" s="5">
        <v>70</v>
      </c>
    </row>
    <row r="10" spans="1:2" ht="18.75">
      <c r="A10" s="4" t="s">
        <v>7</v>
      </c>
      <c r="B10" s="5">
        <v>40</v>
      </c>
    </row>
    <row r="11" spans="1:2" ht="18.75">
      <c r="A11" s="4" t="s">
        <v>8</v>
      </c>
      <c r="B11" s="5">
        <v>30</v>
      </c>
    </row>
    <row r="12" spans="1:2" ht="18.75">
      <c r="A12" s="7" t="s">
        <v>9</v>
      </c>
      <c r="B12" s="8">
        <v>25</v>
      </c>
    </row>
    <row r="13" ht="18.75">
      <c r="B13" s="5"/>
    </row>
    <row r="15" spans="1:3" ht="18.75">
      <c r="A15" s="9" t="s">
        <v>10</v>
      </c>
      <c r="B15" s="9" t="s">
        <v>10</v>
      </c>
      <c r="C15" s="9" t="s">
        <v>11</v>
      </c>
    </row>
    <row r="16" spans="1:3" ht="18.75">
      <c r="A16" s="1" t="s">
        <v>12</v>
      </c>
      <c r="B16" s="1" t="s">
        <v>13</v>
      </c>
      <c r="C16" s="10">
        <v>8000</v>
      </c>
    </row>
    <row r="17" spans="2:3" ht="18.75">
      <c r="B17" s="1" t="s">
        <v>45</v>
      </c>
      <c r="C17" s="10">
        <v>600</v>
      </c>
    </row>
    <row r="18" spans="2:3" ht="18.75">
      <c r="B18" s="1" t="s">
        <v>14</v>
      </c>
      <c r="C18" s="10">
        <v>600</v>
      </c>
    </row>
    <row r="19" spans="1:256" ht="18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3" ht="18.75">
      <c r="A22" s="11"/>
      <c r="B22" s="12"/>
      <c r="C22" s="13"/>
    </row>
    <row r="23" spans="1:3" ht="18.75">
      <c r="A23" s="14"/>
      <c r="B23" s="15"/>
      <c r="C23" s="16"/>
    </row>
    <row r="24" spans="1:7" ht="18.75">
      <c r="A24" s="9" t="s">
        <v>15</v>
      </c>
      <c r="B24" s="9" t="s">
        <v>10</v>
      </c>
      <c r="C24" s="9" t="s">
        <v>16</v>
      </c>
      <c r="D24" s="9" t="s">
        <v>11</v>
      </c>
      <c r="E24" s="9" t="s">
        <v>17</v>
      </c>
      <c r="F24" s="9" t="s">
        <v>18</v>
      </c>
      <c r="G24" s="9"/>
    </row>
    <row r="25" spans="1:7" ht="18.75">
      <c r="A25" s="9"/>
      <c r="B25" s="9"/>
      <c r="C25" s="9"/>
      <c r="D25" s="9"/>
      <c r="E25" s="9"/>
      <c r="F25" s="9"/>
      <c r="G25" s="9"/>
    </row>
    <row r="26" spans="1:6" ht="18.75">
      <c r="A26" s="1" t="s">
        <v>19</v>
      </c>
      <c r="B26" s="17" t="s">
        <v>20</v>
      </c>
      <c r="C26" s="10">
        <v>8.1</v>
      </c>
      <c r="D26" s="1">
        <v>40</v>
      </c>
      <c r="E26" s="1">
        <f>D26*C26*10</f>
        <v>3240</v>
      </c>
      <c r="F26" s="1">
        <f>E26/$B$10</f>
        <v>81</v>
      </c>
    </row>
    <row r="27" spans="1:6" ht="18.75">
      <c r="A27" s="1" t="s">
        <v>46</v>
      </c>
      <c r="B27" s="17" t="s">
        <v>20</v>
      </c>
      <c r="C27" s="10">
        <v>8.1</v>
      </c>
      <c r="D27" s="1">
        <v>50</v>
      </c>
      <c r="E27" s="1">
        <f>D27*C27*10</f>
        <v>4050</v>
      </c>
      <c r="F27" s="1">
        <f>E27/$B$10</f>
        <v>101.25</v>
      </c>
    </row>
    <row r="28" spans="1:6" ht="18.75">
      <c r="A28" s="1" t="s">
        <v>47</v>
      </c>
      <c r="B28" s="17" t="s">
        <v>48</v>
      </c>
      <c r="C28" s="10">
        <v>9.1</v>
      </c>
      <c r="D28" s="1">
        <v>100</v>
      </c>
      <c r="E28" s="1">
        <f>D28*C28*10</f>
        <v>9100</v>
      </c>
      <c r="F28" s="1">
        <f>E28/$B$10</f>
        <v>227.5</v>
      </c>
    </row>
    <row r="29" spans="1:7" ht="18.75">
      <c r="A29" s="35" t="s">
        <v>49</v>
      </c>
      <c r="B29" s="36" t="s">
        <v>50</v>
      </c>
      <c r="C29" s="37">
        <v>6</v>
      </c>
      <c r="D29" s="35">
        <v>100</v>
      </c>
      <c r="E29" s="35">
        <f>D29*C29*10</f>
        <v>6000</v>
      </c>
      <c r="F29" s="35">
        <f>E29/$B$10</f>
        <v>150</v>
      </c>
      <c r="G29" s="35"/>
    </row>
    <row r="30" spans="1:256" ht="18.75">
      <c r="A30" s="18"/>
      <c r="B30" s="18"/>
      <c r="C30" s="19"/>
      <c r="IS30"/>
      <c r="IT30"/>
      <c r="IU30"/>
      <c r="IV30"/>
    </row>
    <row r="31" spans="1:256" ht="18.75">
      <c r="A31" s="9" t="s">
        <v>21</v>
      </c>
      <c r="B31" s="9" t="s">
        <v>10</v>
      </c>
      <c r="C31" s="9" t="s">
        <v>22</v>
      </c>
      <c r="IS31"/>
      <c r="IT31"/>
      <c r="IU31"/>
      <c r="IV31"/>
    </row>
    <row r="32" spans="1:256" ht="18.75">
      <c r="A32" s="37" t="s">
        <v>51</v>
      </c>
      <c r="B32" s="38">
        <v>11</v>
      </c>
      <c r="C32" s="38">
        <v>2</v>
      </c>
      <c r="IS32"/>
      <c r="IT32"/>
      <c r="IU32"/>
      <c r="IV32"/>
    </row>
    <row r="33" ht="18.75">
      <c r="C33" s="10"/>
    </row>
    <row r="34" spans="1:3" ht="18.75">
      <c r="A34" s="21"/>
      <c r="B34" s="17"/>
      <c r="C34" s="10"/>
    </row>
    <row r="35" spans="1:3" ht="18.75">
      <c r="A35" s="22" t="s">
        <v>23</v>
      </c>
      <c r="B35" s="22" t="s">
        <v>24</v>
      </c>
      <c r="C35" s="22" t="s">
        <v>25</v>
      </c>
    </row>
    <row r="36" spans="1:3" ht="18.75">
      <c r="A36" s="10" t="s">
        <v>26</v>
      </c>
      <c r="B36" s="10">
        <v>30</v>
      </c>
      <c r="C36" s="10">
        <v>15</v>
      </c>
    </row>
    <row r="37" spans="1:3" ht="18.75">
      <c r="A37" s="1" t="s">
        <v>27</v>
      </c>
      <c r="B37" s="10">
        <v>67</v>
      </c>
      <c r="C37" s="10">
        <v>75</v>
      </c>
    </row>
    <row r="38" spans="1:3" ht="18.75">
      <c r="A38" s="1" t="s">
        <v>28</v>
      </c>
      <c r="B38" s="10">
        <v>73</v>
      </c>
      <c r="C38" s="10">
        <v>5</v>
      </c>
    </row>
    <row r="39" spans="1:3" ht="18.75">
      <c r="A39" s="18" t="s">
        <v>29</v>
      </c>
      <c r="B39" s="19">
        <v>78</v>
      </c>
      <c r="C39" s="19">
        <v>1</v>
      </c>
    </row>
    <row r="40" spans="8:9" ht="18.75">
      <c r="H40" s="23"/>
      <c r="I40" s="23"/>
    </row>
    <row r="41" spans="1:7" ht="18.75">
      <c r="A41" s="24" t="s">
        <v>30</v>
      </c>
      <c r="B41" s="24" t="s">
        <v>31</v>
      </c>
      <c r="C41" s="24" t="s">
        <v>32</v>
      </c>
      <c r="D41" s="24" t="s">
        <v>33</v>
      </c>
      <c r="E41" s="24" t="s">
        <v>34</v>
      </c>
      <c r="F41" s="25"/>
      <c r="G41" s="25"/>
    </row>
    <row r="42" spans="1:7" ht="18.75">
      <c r="A42" s="10" t="s">
        <v>35</v>
      </c>
      <c r="B42" s="26">
        <v>41539</v>
      </c>
      <c r="C42" s="10">
        <v>1054</v>
      </c>
      <c r="D42" s="10">
        <v>40</v>
      </c>
      <c r="E42" s="10"/>
      <c r="F42" s="20"/>
      <c r="G42" s="10"/>
    </row>
    <row r="43" spans="1:7" ht="18.75">
      <c r="A43" s="10" t="s">
        <v>36</v>
      </c>
      <c r="B43" s="26">
        <v>41543</v>
      </c>
      <c r="C43" s="10">
        <v>1016</v>
      </c>
      <c r="D43" s="10">
        <v>40</v>
      </c>
      <c r="E43" s="10"/>
      <c r="F43" s="20"/>
      <c r="G43" s="10"/>
    </row>
    <row r="44" spans="1:7" ht="18.75">
      <c r="A44" s="10"/>
      <c r="B44" s="26"/>
      <c r="C44" s="10"/>
      <c r="D44" s="10"/>
      <c r="E44" s="10"/>
      <c r="F44" s="20"/>
      <c r="G44" s="10"/>
    </row>
    <row r="45" spans="1:7" ht="18.75">
      <c r="A45" s="19" t="s">
        <v>37</v>
      </c>
      <c r="B45" s="27">
        <v>41556</v>
      </c>
      <c r="C45" s="19">
        <v>1015</v>
      </c>
      <c r="D45" s="28">
        <v>122</v>
      </c>
      <c r="E45" s="29" t="s">
        <v>38</v>
      </c>
      <c r="F45" s="30">
        <f>D45*0.3</f>
        <v>36.6</v>
      </c>
      <c r="G45" s="30" t="s">
        <v>39</v>
      </c>
    </row>
    <row r="46" spans="2:3" ht="18.75">
      <c r="B46" s="31">
        <f>((C42)-C45)*0.131</f>
        <v>5.109</v>
      </c>
      <c r="C46" s="32" t="s">
        <v>40</v>
      </c>
    </row>
    <row r="47" spans="1:2" ht="22.5" customHeight="1">
      <c r="A47" s="10" t="s">
        <v>41</v>
      </c>
      <c r="B47" s="33"/>
    </row>
    <row r="48" ht="18.75">
      <c r="A48" s="1" t="s">
        <v>42</v>
      </c>
    </row>
  </sheetData>
  <sheetProtection selectLockedCells="1" selectUnlockedCells="1"/>
  <printOptions/>
  <pageMargins left="0.2" right="0.7875" top="0.3902777777777778" bottom="0.35" header="0.5118055555555555" footer="0.19027777777777777"/>
  <pageSetup fitToHeight="1" fitToWidth="1" horizontalDpi="300" verticalDpi="300" orientation="landscape" paperSize="9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4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4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Banus</dc:creator>
  <cp:keywords/>
  <dc:description/>
  <cp:lastModifiedBy>Sander Banus</cp:lastModifiedBy>
  <dcterms:created xsi:type="dcterms:W3CDTF">2013-10-10T06:04:03Z</dcterms:created>
  <dcterms:modified xsi:type="dcterms:W3CDTF">2013-10-27T11:29:59Z</dcterms:modified>
  <cp:category/>
  <cp:version/>
  <cp:contentType/>
  <cp:contentStatus/>
</cp:coreProperties>
</file>